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<sst xmlns="http://schemas.openxmlformats.org/spreadsheetml/2006/main" count="56" uniqueCount="53">
  <si>
    <t>Age Group</t>
  </si>
  <si>
    <t>MALE</t>
  </si>
  <si>
    <t>FEMALE</t>
  </si>
  <si>
    <t>TOTAL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</si>
  <si>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</si>
  <si>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</si>
  <si>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</si>
  <si>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</si>
  <si>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</si>
  <si>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</si>
  <si>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</si>
  <si>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</si>
  <si>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</si>
  <si>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</si>
  <si>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</si>
  <si>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</si>
  <si>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</si>
  <si>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</si>
  <si>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</si>
  <si>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</si>
  <si>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</si>
  <si>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</si>
  <si>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NOT STATED</t>
  </si>
  <si>
    <t>4,361</t>
  </si>
  <si>
    <t>4,895</t>
  </si>
  <si>
    <t>4,543</t>
  </si>
  <si>
    <t>2,944</t>
  </si>
  <si>
    <t>2,091</t>
  </si>
  <si>
    <t>1,356</t>
  </si>
  <si>
    <t>1,038</t>
  </si>
  <si>
    <t>797</t>
  </si>
  <si>
    <t>563</t>
  </si>
  <si>
    <t>377</t>
  </si>
  <si>
    <t>255</t>
  </si>
  <si>
    <t>3,585</t>
  </si>
  <si>
    <t>202</t>
  </si>
  <si>
    <t>No. of Pop. &lt;15 years</t>
  </si>
  <si>
    <t>No. of Pop. &lt;25 years</t>
  </si>
  <si>
    <t>No. of Pop. &gt; 64 years</t>
  </si>
  <si>
    <t>No. of Pop. (&lt;15 and &gt;64 yrs)</t>
  </si>
  <si>
    <t>Age Dependency Ratio</t>
  </si>
  <si>
    <t>Old Age Dependency Ratio</t>
  </si>
  <si>
    <t>Youth Dependency Ratio</t>
  </si>
  <si>
    <t>2,393</t>
  </si>
  <si>
    <t>All Ages</t>
  </si>
  <si>
    <t>1989 Census</t>
  </si>
  <si>
    <t>1999 Census</t>
  </si>
  <si>
    <t>No. of Pop. 10-24 years</t>
  </si>
  <si>
    <t>No. of Pop. 15-64 years</t>
  </si>
  <si>
    <t>Source: Population Censuses 1989 and 1999, Economics and Statistics Office</t>
  </si>
  <si>
    <t>by the number of persons in the the age group 15-54 years inclusive in per thousand</t>
  </si>
  <si>
    <r>
      <t>Note:</t>
    </r>
    <r>
      <rPr>
        <sz val="9"/>
        <rFont val="Arial"/>
        <family val="0"/>
      </rPr>
      <t xml:space="preserve"> The Age Dependency Ratio is the number of persons under the age of 15 and over the age of 64 divided</t>
    </r>
  </si>
  <si>
    <t>POPULATION BY 5-YEAR AGE GROUPS  AND SEX: 1989 and 1999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</si>
</sst>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;0"/>
  </numFmts>
  <fonts count="1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0.25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b/>
      <sz val="14"/>
      <name val="Arial"/>
      <family val="2"/>
    </font>
    <font>
      <sz val="16.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49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1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3" fontId="1" fillId="0" borderId="2" xfId="0" applyNumberFormat="1" applyFont="1" applyBorder="1" applyAlignment="1">
      <alignment horizontal="righ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1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Population Pyramid - Cayman Islands  1999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96"/>
          <c:w val="0.827"/>
          <c:h val="0.82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'[1]Data4Charts'!$B$5</c:f>
              <c:strCache>
                <c:ptCount val="1"/>
                <c:pt idx="0">
                  <c:v>% males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'[1]Data4Charts'!$A$6:$A$23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'[1]Data4Charts'!$B$6:$B$23</c:f>
              <c:numCache>
                <c:ptCount val="18"/>
                <c:pt idx="0">
                  <c:v>-7.255818840960437</c:v>
                </c:pt>
                <c:pt idx="1">
                  <c:v>-7.182262386381548</c:v>
                </c:pt>
                <c:pt idx="2">
                  <c:v>-5.684863132454159</c:v>
                </c:pt>
                <c:pt idx="3">
                  <c:v>-4.970314716544948</c:v>
                </c:pt>
                <c:pt idx="4">
                  <c:v>-6.09993169757789</c:v>
                </c:pt>
                <c:pt idx="5">
                  <c:v>-11.112278673882205</c:v>
                </c:pt>
                <c:pt idx="6">
                  <c:v>-12.394262596542847</c:v>
                </c:pt>
                <c:pt idx="7">
                  <c:v>-11.506331109126254</c:v>
                </c:pt>
                <c:pt idx="8">
                  <c:v>-9.078968108022908</c:v>
                </c:pt>
                <c:pt idx="9">
                  <c:v>-7.455472074817422</c:v>
                </c:pt>
                <c:pt idx="10">
                  <c:v>-5.600798612935428</c:v>
                </c:pt>
                <c:pt idx="11">
                  <c:v>-3.6357904691850997</c:v>
                </c:pt>
                <c:pt idx="12">
                  <c:v>-2.779383176588031</c:v>
                </c:pt>
                <c:pt idx="13">
                  <c:v>-1.8861976567015184</c:v>
                </c:pt>
                <c:pt idx="14">
                  <c:v>-1.329270214889928</c:v>
                </c:pt>
                <c:pt idx="15">
                  <c:v>-0.8931855198865128</c:v>
                </c:pt>
                <c:pt idx="16">
                  <c:v>-0.6042137340408764</c:v>
                </c:pt>
                <c:pt idx="17">
                  <c:v>-0.34676614301476383</c:v>
                </c:pt>
              </c:numCache>
            </c:numRef>
          </c:val>
        </c:ser>
        <c:ser>
          <c:idx val="1"/>
          <c:order val="1"/>
          <c:tx>
            <c:strRef>
              <c:f>'[1]Data4Charts'!$C$5</c:f>
              <c:strCache>
                <c:ptCount val="1"/>
                <c:pt idx="0">
                  <c:v>% females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'[1]Data4Charts'!$A$6:$A$23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'[1]Data4Charts'!$C$6:$C$23</c:f>
              <c:numCache>
                <c:ptCount val="18"/>
                <c:pt idx="0">
                  <c:v>6.79941962275479</c:v>
                </c:pt>
                <c:pt idx="1">
                  <c:v>6.734377345274428</c:v>
                </c:pt>
                <c:pt idx="2">
                  <c:v>5.328463501275829</c:v>
                </c:pt>
                <c:pt idx="3">
                  <c:v>5.023265122329514</c:v>
                </c:pt>
                <c:pt idx="4">
                  <c:v>6.164006604292791</c:v>
                </c:pt>
                <c:pt idx="5">
                  <c:v>11.237304247761044</c:v>
                </c:pt>
                <c:pt idx="6">
                  <c:v>12.68824736078451</c:v>
                </c:pt>
                <c:pt idx="7">
                  <c:v>11.772652223945565</c:v>
                </c:pt>
                <c:pt idx="8">
                  <c:v>9.291039175464052</c:v>
                </c:pt>
                <c:pt idx="9">
                  <c:v>7.629959473657879</c:v>
                </c:pt>
                <c:pt idx="10">
                  <c:v>5.128333416720868</c:v>
                </c:pt>
                <c:pt idx="11">
                  <c:v>3.322159403612348</c:v>
                </c:pt>
                <c:pt idx="12">
                  <c:v>2.546655325961875</c:v>
                </c:pt>
                <c:pt idx="13">
                  <c:v>2.19142442587682</c:v>
                </c:pt>
                <c:pt idx="14">
                  <c:v>1.5510081553009456</c:v>
                </c:pt>
                <c:pt idx="15">
                  <c:v>1.0356731875719216</c:v>
                </c:pt>
                <c:pt idx="16">
                  <c:v>0.7004552959423626</c:v>
                </c:pt>
                <c:pt idx="17">
                  <c:v>0.6804422874868664</c:v>
                </c:pt>
              </c:numCache>
            </c:numRef>
          </c:val>
        </c:ser>
        <c:overlap val="100"/>
        <c:gapWidth val="0"/>
        <c:axId val="15256877"/>
        <c:axId val="3094166"/>
      </c:barChart>
      <c:catAx>
        <c:axId val="15256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094166"/>
        <c:crosses val="autoZero"/>
        <c:auto val="1"/>
        <c:lblOffset val="100"/>
        <c:tickLblSkip val="1"/>
        <c:noMultiLvlLbl val="0"/>
      </c:catAx>
      <c:valAx>
        <c:axId val="3094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in each age 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;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5256877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823"/>
          <c:y val="0.44425"/>
          <c:w val="0.17325"/>
          <c:h val="0.113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Population Pyramid - Cayman Islands  1989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09"/>
          <c:w val="0.82925"/>
          <c:h val="0.82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'[2]Data4Charts'!$B$5</c:f>
              <c:strCache>
                <c:ptCount val="1"/>
                <c:pt idx="0">
                  <c:v>% males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'[2]Data4Charts'!$A$6:$A$24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'[2]Data4Charts'!$B$6:$B$24</c:f>
              <c:numCache>
                <c:ptCount val="19"/>
                <c:pt idx="0">
                  <c:v>-8.19592628516004</c:v>
                </c:pt>
                <c:pt idx="1">
                  <c:v>-7.6301325573876495</c:v>
                </c:pt>
                <c:pt idx="2">
                  <c:v>-7.613967022308439</c:v>
                </c:pt>
                <c:pt idx="3">
                  <c:v>-7.807953443258972</c:v>
                </c:pt>
                <c:pt idx="4">
                  <c:v>-9.35984481086324</c:v>
                </c:pt>
                <c:pt idx="5">
                  <c:v>-11.348205625606207</c:v>
                </c:pt>
                <c:pt idx="6">
                  <c:v>-10.483349498868412</c:v>
                </c:pt>
                <c:pt idx="7">
                  <c:v>-8.931458131264144</c:v>
                </c:pt>
                <c:pt idx="8">
                  <c:v>-7.056256062075655</c:v>
                </c:pt>
                <c:pt idx="9">
                  <c:v>-5.326543808600065</c:v>
                </c:pt>
                <c:pt idx="10">
                  <c:v>-4.663756870352408</c:v>
                </c:pt>
                <c:pt idx="11">
                  <c:v>-3.4836728095699967</c:v>
                </c:pt>
                <c:pt idx="12">
                  <c:v>-2.7158098933074686</c:v>
                </c:pt>
                <c:pt idx="13">
                  <c:v>-2.077271257678629</c:v>
                </c:pt>
                <c:pt idx="14">
                  <c:v>-1.4144843194309733</c:v>
                </c:pt>
                <c:pt idx="15">
                  <c:v>-0.8729388942774006</c:v>
                </c:pt>
                <c:pt idx="16">
                  <c:v>-0.5738764953119948</c:v>
                </c:pt>
                <c:pt idx="17">
                  <c:v>-0.44455221467830586</c:v>
                </c:pt>
              </c:numCache>
            </c:numRef>
          </c:val>
        </c:ser>
        <c:ser>
          <c:idx val="1"/>
          <c:order val="1"/>
          <c:tx>
            <c:strRef>
              <c:f>'[2]Data4Charts'!$C$5</c:f>
              <c:strCache>
                <c:ptCount val="1"/>
                <c:pt idx="0">
                  <c:v>% females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'[2]Data4Charts'!$A$6:$A$24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'[2]Data4Charts'!$C$6:$C$24</c:f>
              <c:numCache>
                <c:ptCount val="19"/>
                <c:pt idx="0">
                  <c:v>7.725487175537241</c:v>
                </c:pt>
                <c:pt idx="1">
                  <c:v>7.55603481475776</c:v>
                </c:pt>
                <c:pt idx="2">
                  <c:v>6.731880150966648</c:v>
                </c:pt>
                <c:pt idx="3">
                  <c:v>8.37248709851344</c:v>
                </c:pt>
                <c:pt idx="4">
                  <c:v>8.595856119540938</c:v>
                </c:pt>
                <c:pt idx="5">
                  <c:v>11.268581991835477</c:v>
                </c:pt>
                <c:pt idx="6">
                  <c:v>10.89116537009936</c:v>
                </c:pt>
                <c:pt idx="7">
                  <c:v>9.643379804359547</c:v>
                </c:pt>
                <c:pt idx="8">
                  <c:v>6.500808749903721</c:v>
                </c:pt>
                <c:pt idx="9">
                  <c:v>5.1451898636678735</c:v>
                </c:pt>
                <c:pt idx="10">
                  <c:v>4.22860663945159</c:v>
                </c:pt>
                <c:pt idx="11">
                  <c:v>3.4429638758376337</c:v>
                </c:pt>
                <c:pt idx="12">
                  <c:v>2.695833012400832</c:v>
                </c:pt>
                <c:pt idx="13">
                  <c:v>2.0334283293537703</c:v>
                </c:pt>
                <c:pt idx="14">
                  <c:v>1.8254640683971348</c:v>
                </c:pt>
                <c:pt idx="15">
                  <c:v>1.5327736270507586</c:v>
                </c:pt>
                <c:pt idx="16">
                  <c:v>0.9242856042517138</c:v>
                </c:pt>
                <c:pt idx="17">
                  <c:v>0.885773704074559</c:v>
                </c:pt>
              </c:numCache>
            </c:numRef>
          </c:val>
        </c:ser>
        <c:overlap val="100"/>
        <c:gapWidth val="0"/>
        <c:axId val="27847495"/>
        <c:axId val="49300864"/>
      </c:barChart>
      <c:catAx>
        <c:axId val="27847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300864"/>
        <c:crosses val="autoZero"/>
        <c:auto val="1"/>
        <c:lblOffset val="100"/>
        <c:tickLblSkip val="1"/>
        <c:noMultiLvlLbl val="0"/>
      </c:catAx>
      <c:valAx>
        <c:axId val="49300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% in each age 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;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847495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837"/>
          <c:y val="0.44125"/>
          <c:w val="0.1475"/>
          <c:h val="0.109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83</xdr:row>
      <xdr:rowOff>47625</xdr:rowOff>
    </xdr:from>
    <xdr:to>
      <xdr:col>12</xdr:col>
      <xdr:colOff>0</xdr:colOff>
      <xdr:row>118</xdr:row>
      <xdr:rowOff>104775</xdr:rowOff>
    </xdr:to>
    <xdr:graphicFrame>
      <xdr:nvGraphicFramePr>
        <xdr:cNvPr id="1" name="Chart 2"/>
        <xdr:cNvGraphicFramePr/>
      </xdr:nvGraphicFramePr>
      <xdr:xfrm>
        <a:off x="723900" y="13544550"/>
        <a:ext cx="7400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12</xdr:col>
      <xdr:colOff>552450</xdr:colOff>
      <xdr:row>79</xdr:row>
      <xdr:rowOff>104775</xdr:rowOff>
    </xdr:to>
    <xdr:graphicFrame>
      <xdr:nvGraphicFramePr>
        <xdr:cNvPr id="2" name="Chart 3"/>
        <xdr:cNvGraphicFramePr/>
      </xdr:nvGraphicFramePr>
      <xdr:xfrm>
        <a:off x="0" y="7019925"/>
        <a:ext cx="8677275" cy="593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FS%20ILO\LFS\population%20pyramid%20-%20cayman%20islands%201999%20censu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FS%20ILO\LFS\population%20pyramid%20-%20cayman%20islands%201989%20censu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"/>
      <sheetName val="Data4Charts"/>
      <sheetName val="Raw Data"/>
    </sheetNames>
    <sheetDataSet>
      <sheetData sheetId="2">
        <row r="5">
          <cell r="B5" t="str">
            <v>% males</v>
          </cell>
          <cell r="C5" t="str">
            <v>% females</v>
          </cell>
        </row>
        <row r="6">
          <cell r="A6" t="str">
            <v>0-4</v>
          </cell>
          <cell r="B6">
            <v>-7.255818840960437</v>
          </cell>
          <cell r="C6">
            <v>6.79941962275479</v>
          </cell>
        </row>
        <row r="7">
          <cell r="A7" t="str">
            <v>5-9</v>
          </cell>
          <cell r="B7">
            <v>-7.182262386381548</v>
          </cell>
          <cell r="C7">
            <v>6.734377345274428</v>
          </cell>
        </row>
        <row r="8">
          <cell r="A8" t="str">
            <v>10-14</v>
          </cell>
          <cell r="B8">
            <v>-5.684863132454159</v>
          </cell>
          <cell r="C8">
            <v>5.328463501275829</v>
          </cell>
        </row>
        <row r="9">
          <cell r="A9" t="str">
            <v>15-19</v>
          </cell>
          <cell r="B9">
            <v>-4.970314716544948</v>
          </cell>
          <cell r="C9">
            <v>5.023265122329514</v>
          </cell>
        </row>
        <row r="10">
          <cell r="A10" t="str">
            <v>20-24</v>
          </cell>
          <cell r="B10">
            <v>-6.09993169757789</v>
          </cell>
          <cell r="C10">
            <v>6.164006604292791</v>
          </cell>
        </row>
        <row r="11">
          <cell r="A11" t="str">
            <v>25-29</v>
          </cell>
          <cell r="B11">
            <v>-11.112278673882205</v>
          </cell>
          <cell r="C11">
            <v>11.237304247761044</v>
          </cell>
        </row>
        <row r="12">
          <cell r="A12" t="str">
            <v>30-34</v>
          </cell>
          <cell r="B12">
            <v>-12.394262596542847</v>
          </cell>
          <cell r="C12">
            <v>12.68824736078451</v>
          </cell>
        </row>
        <row r="13">
          <cell r="A13" t="str">
            <v>35-39</v>
          </cell>
          <cell r="B13">
            <v>-11.506331109126254</v>
          </cell>
          <cell r="C13">
            <v>11.772652223945565</v>
          </cell>
        </row>
        <row r="14">
          <cell r="A14" t="str">
            <v>40-44</v>
          </cell>
          <cell r="B14">
            <v>-9.078968108022908</v>
          </cell>
          <cell r="C14">
            <v>9.291039175464052</v>
          </cell>
        </row>
        <row r="15">
          <cell r="A15" t="str">
            <v>45-49</v>
          </cell>
          <cell r="B15">
            <v>-7.455472074817422</v>
          </cell>
          <cell r="C15">
            <v>7.629959473657879</v>
          </cell>
        </row>
        <row r="16">
          <cell r="A16" t="str">
            <v>50-54</v>
          </cell>
          <cell r="B16">
            <v>-5.600798612935428</v>
          </cell>
          <cell r="C16">
            <v>5.128333416720868</v>
          </cell>
        </row>
        <row r="17">
          <cell r="A17" t="str">
            <v>55-59</v>
          </cell>
          <cell r="B17">
            <v>-3.6357904691850997</v>
          </cell>
          <cell r="C17">
            <v>3.322159403612348</v>
          </cell>
        </row>
        <row r="18">
          <cell r="A18" t="str">
            <v>60-64</v>
          </cell>
          <cell r="B18">
            <v>-2.779383176588031</v>
          </cell>
          <cell r="C18">
            <v>2.546655325961875</v>
          </cell>
        </row>
        <row r="19">
          <cell r="A19" t="str">
            <v>65-69</v>
          </cell>
          <cell r="B19">
            <v>-1.8861976567015184</v>
          </cell>
          <cell r="C19">
            <v>2.19142442587682</v>
          </cell>
        </row>
        <row r="20">
          <cell r="A20" t="str">
            <v>70-74</v>
          </cell>
          <cell r="B20">
            <v>-1.329270214889928</v>
          </cell>
          <cell r="C20">
            <v>1.5510081553009456</v>
          </cell>
        </row>
        <row r="21">
          <cell r="A21" t="str">
            <v>75-79</v>
          </cell>
          <cell r="B21">
            <v>-0.8931855198865128</v>
          </cell>
          <cell r="C21">
            <v>1.0356731875719216</v>
          </cell>
        </row>
        <row r="22">
          <cell r="A22" t="str">
            <v>80-84</v>
          </cell>
          <cell r="B22">
            <v>-0.6042137340408764</v>
          </cell>
          <cell r="C22">
            <v>0.7004552959423626</v>
          </cell>
        </row>
        <row r="23">
          <cell r="A23" t="str">
            <v>85+</v>
          </cell>
          <cell r="B23">
            <v>-0.34676614301476383</v>
          </cell>
          <cell r="C23">
            <v>0.6804422874868664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"/>
      <sheetName val="Data4Charts"/>
      <sheetName val="Raw Data"/>
    </sheetNames>
    <sheetDataSet>
      <sheetData sheetId="2">
        <row r="5">
          <cell r="B5" t="str">
            <v>% males</v>
          </cell>
          <cell r="C5" t="str">
            <v>% females</v>
          </cell>
        </row>
        <row r="6">
          <cell r="A6" t="str">
            <v>0-4</v>
          </cell>
          <cell r="B6">
            <v>-8.19592628516004</v>
          </cell>
          <cell r="C6">
            <v>7.725487175537241</v>
          </cell>
        </row>
        <row r="7">
          <cell r="A7" t="str">
            <v>5-9</v>
          </cell>
          <cell r="B7">
            <v>-7.6301325573876495</v>
          </cell>
          <cell r="C7">
            <v>7.55603481475776</v>
          </cell>
        </row>
        <row r="8">
          <cell r="A8" t="str">
            <v>10-14</v>
          </cell>
          <cell r="B8">
            <v>-7.613967022308439</v>
          </cell>
          <cell r="C8">
            <v>6.731880150966648</v>
          </cell>
        </row>
        <row r="9">
          <cell r="A9" t="str">
            <v>15-19</v>
          </cell>
          <cell r="B9">
            <v>-7.807953443258972</v>
          </cell>
          <cell r="C9">
            <v>8.37248709851344</v>
          </cell>
        </row>
        <row r="10">
          <cell r="A10" t="str">
            <v>20-24</v>
          </cell>
          <cell r="B10">
            <v>-9.35984481086324</v>
          </cell>
          <cell r="C10">
            <v>8.595856119540938</v>
          </cell>
        </row>
        <row r="11">
          <cell r="A11" t="str">
            <v>25-29</v>
          </cell>
          <cell r="B11">
            <v>-11.348205625606207</v>
          </cell>
          <cell r="C11">
            <v>11.268581991835477</v>
          </cell>
        </row>
        <row r="12">
          <cell r="A12" t="str">
            <v>30-34</v>
          </cell>
          <cell r="B12">
            <v>-10.483349498868412</v>
          </cell>
          <cell r="C12">
            <v>10.89116537009936</v>
          </cell>
        </row>
        <row r="13">
          <cell r="A13" t="str">
            <v>35-39</v>
          </cell>
          <cell r="B13">
            <v>-8.931458131264144</v>
          </cell>
          <cell r="C13">
            <v>9.643379804359547</v>
          </cell>
        </row>
        <row r="14">
          <cell r="A14" t="str">
            <v>40-44</v>
          </cell>
          <cell r="B14">
            <v>-7.056256062075655</v>
          </cell>
          <cell r="C14">
            <v>6.500808749903721</v>
          </cell>
        </row>
        <row r="15">
          <cell r="A15" t="str">
            <v>45-49</v>
          </cell>
          <cell r="B15">
            <v>-5.326543808600065</v>
          </cell>
          <cell r="C15">
            <v>5.1451898636678735</v>
          </cell>
        </row>
        <row r="16">
          <cell r="A16" t="str">
            <v>50-54</v>
          </cell>
          <cell r="B16">
            <v>-4.663756870352408</v>
          </cell>
          <cell r="C16">
            <v>4.22860663945159</v>
          </cell>
        </row>
        <row r="17">
          <cell r="A17" t="str">
            <v>55-59</v>
          </cell>
          <cell r="B17">
            <v>-3.4836728095699967</v>
          </cell>
          <cell r="C17">
            <v>3.4429638758376337</v>
          </cell>
        </row>
        <row r="18">
          <cell r="A18" t="str">
            <v>60-64</v>
          </cell>
          <cell r="B18">
            <v>-2.7158098933074686</v>
          </cell>
          <cell r="C18">
            <v>2.695833012400832</v>
          </cell>
        </row>
        <row r="19">
          <cell r="A19" t="str">
            <v>65-69</v>
          </cell>
          <cell r="B19">
            <v>-2.077271257678629</v>
          </cell>
          <cell r="C19">
            <v>2.0334283293537703</v>
          </cell>
        </row>
        <row r="20">
          <cell r="A20" t="str">
            <v>70-74</v>
          </cell>
          <cell r="B20">
            <v>-1.4144843194309733</v>
          </cell>
          <cell r="C20">
            <v>1.8254640683971348</v>
          </cell>
        </row>
        <row r="21">
          <cell r="A21" t="str">
            <v>75-79</v>
          </cell>
          <cell r="B21">
            <v>-0.8729388942774006</v>
          </cell>
          <cell r="C21">
            <v>1.5327736270507586</v>
          </cell>
        </row>
        <row r="22">
          <cell r="A22" t="str">
            <v>80-84</v>
          </cell>
          <cell r="B22">
            <v>-0.5738764953119948</v>
          </cell>
          <cell r="C22">
            <v>0.9242856042517138</v>
          </cell>
        </row>
        <row r="23">
          <cell r="A23" t="str">
            <v>85+</v>
          </cell>
          <cell r="B23">
            <v>-0.44455221467830586</v>
          </cell>
          <cell r="C23">
            <v>0.885773704074559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">
      <selection activeCell="K24" sqref="K24"/>
    </sheetView>
  </sheetViews>
  <sheetFormatPr defaultColWidth="9.140625" defaultRowHeight="12.75"/>
  <cols>
    <col min="1" max="1" width="25.7109375" style="0" customWidth="1"/>
    <col min="2" max="2" width="5.57421875" style="0" customWidth="1"/>
    <col min="5" max="5" width="10.28125" style="0" bestFit="1" customWidth="1"/>
    <col min="6" max="6" width="6.140625" style="0" customWidth="1"/>
    <col min="7" max="7" width="10.140625" style="0" bestFit="1" customWidth="1"/>
  </cols>
  <sheetData>
    <row r="1" spans="1:6" ht="12.75">
      <c r="A1" s="1" t="s">
        <v>52</v>
      </c>
      <c r="B1" s="1"/>
      <c r="C1" s="1"/>
      <c r="D1" s="1"/>
      <c r="E1" s="1"/>
      <c r="F1" s="1"/>
    </row>
    <row r="2" ht="13.5" thickBot="1"/>
    <row r="3" spans="1:9" ht="13.5" thickTop="1">
      <c r="A3" s="6" t="s">
        <v>0</v>
      </c>
      <c r="B3" s="6"/>
      <c r="C3" s="24" t="s">
        <v>45</v>
      </c>
      <c r="D3" s="24"/>
      <c r="E3" s="24"/>
      <c r="F3" s="6"/>
      <c r="G3" s="24" t="s">
        <v>46</v>
      </c>
      <c r="H3" s="24"/>
      <c r="I3" s="24"/>
    </row>
    <row r="4" spans="1:9" ht="12.75">
      <c r="A4" s="1"/>
      <c r="B4" s="1"/>
      <c r="C4" s="5" t="s">
        <v>1</v>
      </c>
      <c r="D4" s="5" t="s">
        <v>2</v>
      </c>
      <c r="E4" s="5" t="s">
        <v>3</v>
      </c>
      <c r="F4" s="5"/>
      <c r="G4" s="5" t="s">
        <v>1</v>
      </c>
      <c r="H4" s="5" t="s">
        <v>2</v>
      </c>
      <c r="I4" s="5" t="s">
        <v>3</v>
      </c>
    </row>
    <row r="5" ht="12.75">
      <c r="E5" s="4"/>
    </row>
    <row r="6" spans="1:9" ht="12.75">
      <c r="A6" t="s">
        <v>4</v>
      </c>
      <c r="C6" s="4">
        <v>1014</v>
      </c>
      <c r="D6" s="4">
        <v>1003</v>
      </c>
      <c r="E6" s="4">
        <v>2017</v>
      </c>
      <c r="G6" s="11">
        <v>1381</v>
      </c>
      <c r="H6" s="11">
        <v>1359</v>
      </c>
      <c r="I6" s="4">
        <v>2740</v>
      </c>
    </row>
    <row r="7" spans="1:9" ht="12.75">
      <c r="A7" s="3" t="s">
        <v>5</v>
      </c>
      <c r="C7">
        <v>944</v>
      </c>
      <c r="D7">
        <v>981</v>
      </c>
      <c r="E7" s="4">
        <v>1925</v>
      </c>
      <c r="G7" s="11">
        <v>1367</v>
      </c>
      <c r="H7" s="11">
        <v>1346</v>
      </c>
      <c r="I7" s="4">
        <v>2713</v>
      </c>
    </row>
    <row r="8" spans="1:9" ht="12.75">
      <c r="A8" s="3" t="s">
        <v>6</v>
      </c>
      <c r="C8">
        <v>942</v>
      </c>
      <c r="D8">
        <v>874</v>
      </c>
      <c r="E8" s="4">
        <v>1816</v>
      </c>
      <c r="G8" s="11">
        <v>1082</v>
      </c>
      <c r="H8" s="11">
        <v>1065</v>
      </c>
      <c r="I8" s="4">
        <v>2147</v>
      </c>
    </row>
    <row r="9" spans="1:9" ht="12.75">
      <c r="A9" s="3" t="s">
        <v>7</v>
      </c>
      <c r="C9">
        <v>966</v>
      </c>
      <c r="D9" s="4">
        <v>1087</v>
      </c>
      <c r="E9" s="4">
        <v>2053</v>
      </c>
      <c r="G9" s="11">
        <v>946</v>
      </c>
      <c r="H9" s="11">
        <v>1004</v>
      </c>
      <c r="I9" s="4">
        <v>1950</v>
      </c>
    </row>
    <row r="10" spans="1:9" ht="12.75">
      <c r="A10" s="3" t="s">
        <v>8</v>
      </c>
      <c r="C10" s="4">
        <v>1158</v>
      </c>
      <c r="D10" s="4">
        <v>1116</v>
      </c>
      <c r="E10" s="4">
        <v>2274</v>
      </c>
      <c r="G10" s="11">
        <v>1161</v>
      </c>
      <c r="H10" s="11">
        <v>1232</v>
      </c>
      <c r="I10" s="10" t="s">
        <v>43</v>
      </c>
    </row>
    <row r="11" spans="1:9" ht="12.75">
      <c r="A11" s="3" t="s">
        <v>9</v>
      </c>
      <c r="C11" s="4">
        <v>1404</v>
      </c>
      <c r="D11" s="4">
        <v>1463</v>
      </c>
      <c r="E11" s="4">
        <v>2867</v>
      </c>
      <c r="G11" s="11">
        <v>2115</v>
      </c>
      <c r="H11" s="11">
        <v>2246</v>
      </c>
      <c r="I11" s="10" t="s">
        <v>23</v>
      </c>
    </row>
    <row r="12" spans="1:9" ht="12.75">
      <c r="A12" s="3" t="s">
        <v>10</v>
      </c>
      <c r="C12" s="4">
        <v>1297</v>
      </c>
      <c r="D12" s="4">
        <v>1414</v>
      </c>
      <c r="E12" s="4">
        <v>2711</v>
      </c>
      <c r="G12" s="11">
        <v>2359</v>
      </c>
      <c r="H12" s="11">
        <v>2536</v>
      </c>
      <c r="I12" s="10" t="s">
        <v>24</v>
      </c>
    </row>
    <row r="13" spans="1:9" ht="12.75">
      <c r="A13" s="3" t="s">
        <v>11</v>
      </c>
      <c r="C13" s="4">
        <v>1105</v>
      </c>
      <c r="D13" s="4">
        <v>1252</v>
      </c>
      <c r="E13" s="4">
        <v>2357</v>
      </c>
      <c r="G13" s="11">
        <v>2190</v>
      </c>
      <c r="H13" s="11">
        <v>2353</v>
      </c>
      <c r="I13" s="10" t="s">
        <v>25</v>
      </c>
    </row>
    <row r="14" spans="1:9" ht="12.75">
      <c r="A14" s="3" t="s">
        <v>12</v>
      </c>
      <c r="C14" s="4">
        <v>873</v>
      </c>
      <c r="D14" s="4">
        <v>844</v>
      </c>
      <c r="E14" s="4">
        <v>1717</v>
      </c>
      <c r="G14" s="11">
        <v>1728</v>
      </c>
      <c r="H14" s="11">
        <v>1857</v>
      </c>
      <c r="I14" s="10" t="s">
        <v>34</v>
      </c>
    </row>
    <row r="15" spans="1:9" ht="12.75">
      <c r="A15" s="3" t="s">
        <v>13</v>
      </c>
      <c r="C15" s="4">
        <v>659</v>
      </c>
      <c r="D15" s="4">
        <v>668</v>
      </c>
      <c r="E15" s="4">
        <v>1327</v>
      </c>
      <c r="G15" s="11">
        <v>1419</v>
      </c>
      <c r="H15" s="11">
        <v>1525</v>
      </c>
      <c r="I15" s="10" t="s">
        <v>26</v>
      </c>
    </row>
    <row r="16" spans="1:9" ht="12.75">
      <c r="A16" s="3" t="s">
        <v>14</v>
      </c>
      <c r="C16" s="4">
        <v>577</v>
      </c>
      <c r="D16" s="4">
        <v>549</v>
      </c>
      <c r="E16" s="4">
        <v>1126</v>
      </c>
      <c r="G16" s="11">
        <v>1066</v>
      </c>
      <c r="H16" s="11">
        <v>1025</v>
      </c>
      <c r="I16" s="10" t="s">
        <v>27</v>
      </c>
    </row>
    <row r="17" spans="1:9" ht="12.75">
      <c r="A17" s="3" t="s">
        <v>15</v>
      </c>
      <c r="C17" s="4">
        <v>431</v>
      </c>
      <c r="D17" s="4">
        <v>447</v>
      </c>
      <c r="E17" s="4">
        <v>878</v>
      </c>
      <c r="G17" s="12">
        <v>692</v>
      </c>
      <c r="H17" s="12">
        <v>664</v>
      </c>
      <c r="I17" s="10" t="s">
        <v>28</v>
      </c>
    </row>
    <row r="18" spans="1:9" ht="12.75">
      <c r="A18" s="3" t="s">
        <v>16</v>
      </c>
      <c r="C18" s="4">
        <v>336</v>
      </c>
      <c r="D18" s="4">
        <v>350</v>
      </c>
      <c r="E18" s="4">
        <v>686</v>
      </c>
      <c r="G18" s="12">
        <v>529</v>
      </c>
      <c r="H18" s="12">
        <v>509</v>
      </c>
      <c r="I18" s="10" t="s">
        <v>29</v>
      </c>
    </row>
    <row r="19" spans="1:9" ht="12.75">
      <c r="A19" s="3" t="s">
        <v>17</v>
      </c>
      <c r="C19" s="4">
        <v>257</v>
      </c>
      <c r="D19" s="4">
        <v>264</v>
      </c>
      <c r="E19" s="4">
        <v>521</v>
      </c>
      <c r="G19" s="11">
        <v>359</v>
      </c>
      <c r="H19" s="11">
        <v>438</v>
      </c>
      <c r="I19" s="10" t="s">
        <v>30</v>
      </c>
    </row>
    <row r="20" spans="1:9" ht="12.75">
      <c r="A20" s="3" t="s">
        <v>18</v>
      </c>
      <c r="C20" s="4">
        <v>175</v>
      </c>
      <c r="D20" s="4">
        <v>237</v>
      </c>
      <c r="E20" s="4">
        <v>412</v>
      </c>
      <c r="G20" s="12">
        <v>253</v>
      </c>
      <c r="H20" s="12">
        <v>310</v>
      </c>
      <c r="I20" s="10" t="s">
        <v>31</v>
      </c>
    </row>
    <row r="21" spans="1:9" ht="12.75">
      <c r="A21" s="3" t="s">
        <v>19</v>
      </c>
      <c r="C21" s="4">
        <v>108</v>
      </c>
      <c r="D21" s="4">
        <v>199</v>
      </c>
      <c r="E21" s="4">
        <v>307</v>
      </c>
      <c r="G21" s="12">
        <v>170</v>
      </c>
      <c r="H21" s="12">
        <v>207</v>
      </c>
      <c r="I21" s="10" t="s">
        <v>32</v>
      </c>
    </row>
    <row r="22" spans="1:9" ht="12.75">
      <c r="A22" s="3" t="s">
        <v>20</v>
      </c>
      <c r="C22" s="4">
        <v>71</v>
      </c>
      <c r="D22" s="4">
        <v>120</v>
      </c>
      <c r="E22" s="4">
        <v>191</v>
      </c>
      <c r="G22" s="12">
        <v>115</v>
      </c>
      <c r="H22" s="12">
        <v>140</v>
      </c>
      <c r="I22" s="10" t="s">
        <v>33</v>
      </c>
    </row>
    <row r="23" spans="1:9" ht="12.75">
      <c r="A23" s="3" t="s">
        <v>21</v>
      </c>
      <c r="C23" s="4">
        <v>55</v>
      </c>
      <c r="D23" s="4">
        <v>115</v>
      </c>
      <c r="E23" s="4">
        <v>170</v>
      </c>
      <c r="G23" s="12">
        <v>66</v>
      </c>
      <c r="H23" s="12">
        <v>136</v>
      </c>
      <c r="I23" s="10" t="s">
        <v>35</v>
      </c>
    </row>
    <row r="24" spans="1:9" ht="13.5" thickBot="1">
      <c r="A24" s="23" t="s">
        <v>22</v>
      </c>
      <c r="C24" s="4"/>
      <c r="D24" s="4"/>
      <c r="G24" s="11">
        <v>35</v>
      </c>
      <c r="H24" s="11">
        <v>35</v>
      </c>
      <c r="I24" s="10">
        <v>70</v>
      </c>
    </row>
    <row r="25" spans="1:9" ht="14.25" thickBot="1" thickTop="1">
      <c r="A25" s="7" t="s">
        <v>44</v>
      </c>
      <c r="B25" s="8"/>
      <c r="C25" s="9">
        <v>12372</v>
      </c>
      <c r="D25" s="9">
        <v>12983</v>
      </c>
      <c r="E25" s="9">
        <v>25355</v>
      </c>
      <c r="F25" s="8"/>
      <c r="G25" s="13">
        <v>19033</v>
      </c>
      <c r="H25" s="13">
        <v>19987</v>
      </c>
      <c r="I25" s="9">
        <v>39020</v>
      </c>
    </row>
    <row r="26" ht="13.5" thickTop="1"/>
    <row r="27" spans="1:9" ht="12.75">
      <c r="A27" s="3" t="s">
        <v>36</v>
      </c>
      <c r="C27" s="4">
        <f>C6+C7+C8</f>
        <v>2900</v>
      </c>
      <c r="D27" s="4">
        <v>2858</v>
      </c>
      <c r="E27" s="4">
        <f>E6+E7+E8</f>
        <v>5758</v>
      </c>
      <c r="G27" s="4">
        <v>3830</v>
      </c>
      <c r="H27" s="4">
        <v>3770</v>
      </c>
      <c r="I27" s="4">
        <f>I6+I7+I8</f>
        <v>7600</v>
      </c>
    </row>
    <row r="28" spans="1:9" ht="12.75">
      <c r="A28" s="3" t="s">
        <v>37</v>
      </c>
      <c r="C28" s="4">
        <f>C6+C7+C8+C9+C10</f>
        <v>5024</v>
      </c>
      <c r="D28" s="4">
        <v>5061</v>
      </c>
      <c r="E28" s="4">
        <v>10085</v>
      </c>
      <c r="G28" s="4">
        <v>5937</v>
      </c>
      <c r="H28" s="4">
        <v>6006</v>
      </c>
      <c r="I28" s="4">
        <f>I6+I7+I8+I9+I10</f>
        <v>11943</v>
      </c>
    </row>
    <row r="29" spans="1:9" ht="12.75">
      <c r="A29" s="3" t="s">
        <v>47</v>
      </c>
      <c r="C29" s="4">
        <f>C8+C9+C10</f>
        <v>3066</v>
      </c>
      <c r="D29" s="4">
        <v>3077</v>
      </c>
      <c r="E29" s="4">
        <v>6143</v>
      </c>
      <c r="G29" s="4">
        <v>3189</v>
      </c>
      <c r="H29" s="4">
        <v>3301</v>
      </c>
      <c r="I29" s="4">
        <f>I8+I9+I10</f>
        <v>6490</v>
      </c>
    </row>
    <row r="30" spans="1:9" ht="12.75">
      <c r="A30" s="3" t="s">
        <v>48</v>
      </c>
      <c r="C30" s="4">
        <v>8806</v>
      </c>
      <c r="D30" s="4">
        <v>9190</v>
      </c>
      <c r="E30" s="4">
        <v>17996</v>
      </c>
      <c r="G30" s="4">
        <v>14240</v>
      </c>
      <c r="H30" s="4">
        <v>14986</v>
      </c>
      <c r="I30" s="4">
        <v>29226</v>
      </c>
    </row>
    <row r="31" spans="1:9" ht="12.75">
      <c r="A31" s="3" t="s">
        <v>38</v>
      </c>
      <c r="C31">
        <v>666</v>
      </c>
      <c r="D31">
        <v>935</v>
      </c>
      <c r="E31" s="4">
        <f>SUM(E19:E23)</f>
        <v>1601</v>
      </c>
      <c r="G31" s="4">
        <v>963</v>
      </c>
      <c r="H31" s="4">
        <v>1231</v>
      </c>
      <c r="I31" s="4">
        <v>2194</v>
      </c>
    </row>
    <row r="32" spans="1:9" ht="12.75">
      <c r="A32" s="3" t="s">
        <v>39</v>
      </c>
      <c r="C32" s="4">
        <v>3566</v>
      </c>
      <c r="D32" s="4">
        <v>3793</v>
      </c>
      <c r="E32" s="4">
        <f>E27+E31</f>
        <v>7359</v>
      </c>
      <c r="G32" s="4">
        <v>4793</v>
      </c>
      <c r="H32" s="4">
        <v>5001</v>
      </c>
      <c r="I32" s="4">
        <f>I27+I31</f>
        <v>9794</v>
      </c>
    </row>
    <row r="34" spans="1:9" ht="12.75">
      <c r="A34" s="3" t="s">
        <v>40</v>
      </c>
      <c r="C34" s="4">
        <v>405</v>
      </c>
      <c r="D34" s="4">
        <v>413</v>
      </c>
      <c r="E34" s="2">
        <f>E32*1000/E30</f>
        <v>408.9242053789731</v>
      </c>
      <c r="G34" s="4">
        <v>337</v>
      </c>
      <c r="H34" s="4">
        <v>334</v>
      </c>
      <c r="I34" s="2">
        <f>I32*1000/I30</f>
        <v>335.11257099842607</v>
      </c>
    </row>
    <row r="35" spans="1:9" ht="12.75">
      <c r="A35" s="3" t="s">
        <v>42</v>
      </c>
      <c r="C35">
        <v>329</v>
      </c>
      <c r="D35">
        <v>311</v>
      </c>
      <c r="E35" s="2">
        <f>E27*1000/E30</f>
        <v>319.9599911091354</v>
      </c>
      <c r="G35" s="4">
        <v>269</v>
      </c>
      <c r="H35" s="4">
        <v>252</v>
      </c>
      <c r="I35" s="2">
        <f>I27*1000/I30</f>
        <v>260.0424279750907</v>
      </c>
    </row>
    <row r="36" spans="1:9" ht="12.75">
      <c r="A36" s="3" t="s">
        <v>41</v>
      </c>
      <c r="C36" s="4">
        <v>76</v>
      </c>
      <c r="D36" s="4">
        <v>102</v>
      </c>
      <c r="E36" s="2">
        <f>E31*1000/E30</f>
        <v>88.96421426983774</v>
      </c>
      <c r="G36" s="4">
        <v>68</v>
      </c>
      <c r="H36" s="4">
        <v>82</v>
      </c>
      <c r="I36" s="2">
        <f>I31*1000/I30</f>
        <v>75.07014302333539</v>
      </c>
    </row>
    <row r="37" spans="1:9" ht="12.75">
      <c r="A37" s="3"/>
      <c r="C37" s="4"/>
      <c r="D37" s="4"/>
      <c r="E37" s="2"/>
      <c r="G37" s="4"/>
      <c r="H37" s="4"/>
      <c r="I37" s="2"/>
    </row>
    <row r="38" spans="1:9" ht="12.75">
      <c r="A38" s="22" t="s">
        <v>51</v>
      </c>
      <c r="B38" s="19"/>
      <c r="C38" s="20"/>
      <c r="D38" s="20"/>
      <c r="E38" s="21"/>
      <c r="F38" s="19"/>
      <c r="G38" s="20"/>
      <c r="H38" s="20"/>
      <c r="I38" s="21"/>
    </row>
    <row r="39" spans="1:9" ht="12.75">
      <c r="A39" s="18" t="s">
        <v>50</v>
      </c>
      <c r="B39" s="19"/>
      <c r="C39" s="19"/>
      <c r="D39" s="19"/>
      <c r="E39" s="19"/>
      <c r="F39" s="19"/>
      <c r="G39" s="19"/>
      <c r="H39" s="19"/>
      <c r="I39" s="19"/>
    </row>
    <row r="40" spans="1:9" ht="12.75">
      <c r="A40" s="16"/>
      <c r="B40" s="17"/>
      <c r="C40" s="17"/>
      <c r="D40" s="17"/>
      <c r="E40" s="17"/>
      <c r="F40" s="17"/>
      <c r="G40" s="17"/>
      <c r="H40" s="17"/>
      <c r="I40" s="17"/>
    </row>
    <row r="41" spans="1:6" ht="12.75">
      <c r="A41" s="14" t="s">
        <v>49</v>
      </c>
      <c r="B41" s="15"/>
      <c r="C41" s="15"/>
      <c r="D41" s="15"/>
      <c r="E41" s="15"/>
      <c r="F41" s="15"/>
    </row>
  </sheetData>
  <mergeCells count="2">
    <mergeCell ref="C3:E3"/>
    <mergeCell ref="G3:I3"/>
  </mergeCells>
  <printOptions/>
  <pageMargins left="0.75" right="0.75" top="1" bottom="1" header="0.5" footer="0.5"/>
  <pageSetup horizontalDpi="600" verticalDpi="600" orientation="landscape" scale="90" r:id="rId2"/>
  <ignoredErrors>
    <ignoredError sqref="I28 C28" formula="1"/>
    <ignoredError sqref="I10:I24" numberStoredAsText="1"/>
    <ignoredError sqref="E3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Ronnie_eu</dc:creator>
  <cp:keywords/>
  <dc:description/>
  <cp:lastModifiedBy>narnia_EU</cp:lastModifiedBy>
  <cp:lastPrinted>2008-12-08T21:27:51Z</cp:lastPrinted>
  <dcterms:created xsi:type="dcterms:W3CDTF">2007-11-26T19:21:56Z</dcterms:created>
  <dcterms:modified xsi:type="dcterms:W3CDTF">2008-12-09T16:04:57Z</dcterms:modified>
  <cp:category/>
  <cp:version/>
  <cp:contentType/>
  <cp:contentStatus/>
</cp:coreProperties>
</file>